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28" i="1"/>
  <c r="H21" i="1"/>
  <c r="H48" i="1"/>
  <c r="H2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<sst xmlns="http://schemas.openxmlformats.org/spreadsheetml/2006/main" count="48" uniqueCount="28">
  <si>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</si>
  <si>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</si>
  <si>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</si>
  <si>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</si>
  <si>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</si>
  <si>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</si>
  <si>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</si>
  <si>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</si>
  <si>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</si>
  <si>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</si>
  <si>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</si>
  <si>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</si>
  <si>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</si>
  <si>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</si>
  <si>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</si>
  <si>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</si>
  <si>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</si>
  <si>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</si>
  <si>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</si>
  <si>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</si>
  <si>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</si>
  <si>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</si>
  <si>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</si>
  <si>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</si>
  <si>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</si>
  <si>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21.01.2020.godine Dom zdravlja Požarevac nije izvršio plaćanje prema dobavljačima</t>
  </si>
  <si>
    <t>Dana:21.01.2020.</t>
  </si>
  <si>
    <t>Primljena i neutrošena participacija od 21.01.2020.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</si>
</sst>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B32" sqref="B32:F32"/>
    </sheetView>
  </sheetViews>
  <sheetFormatPr defaultRowHeight="15" x14ac:dyDescent="0.25"/>
  <cols>
    <col min="1" max="1" width="6.7109375" customWidth="1"/>
    <col min="2" max="2" width="42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26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43851</v>
      </c>
      <c r="H12" s="23">
        <v>8646444.9000000004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43851</v>
      </c>
      <c r="H13" s="3">
        <f>H14+H25-H32-H42</f>
        <v>8641740.1799999997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43851</v>
      </c>
      <c r="H14" s="4">
        <f>H15+H16+H17+H18+H19+H20+H21+H22+H23+H24</f>
        <v>8182383.9999999991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0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237759.49-28795.17+32806.01-32806.01+2126666.67+552345.45-552345.45+1446680.52</f>
        <v>3782311.5099999993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2637250-148586.74+412951.41+12529.5-60859.39+0.09-79963.24-18588.85-7620+16634.71+366375</f>
        <v>3130122.4899999993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27</v>
      </c>
      <c r="C24" s="36"/>
      <c r="D24" s="36"/>
      <c r="E24" s="36"/>
      <c r="F24" s="37"/>
      <c r="G24" s="13"/>
      <c r="H24" s="10">
        <f>3750+3700+16500+4750+4550+8100+9100+4300+10900+4400+8550+5200+9900+4000+12650+5700+10750+3850+11300+3950+13450+6000+11400+3200</f>
        <v>179950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43851</v>
      </c>
      <c r="H25" s="4">
        <f>H26+H27+H28+H29+H30+H31</f>
        <v>459356.18000000005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27</v>
      </c>
      <c r="C31" s="36"/>
      <c r="D31" s="36"/>
      <c r="E31" s="36"/>
      <c r="F31" s="37"/>
      <c r="G31" s="2"/>
      <c r="H31" s="10">
        <v>0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43851</v>
      </c>
      <c r="H32" s="5">
        <f>SUM(H33:H41)</f>
        <v>0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0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0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v>0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43851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43851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</f>
        <v>474323.22000000015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469618.5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8646444.9000000004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2020-01-22T13:01:55Z</dcterms:modified>
</cp:coreProperties>
</file>